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18" i="3" l="1"/>
  <c r="D29" i="3" l="1"/>
  <c r="D24" i="4" l="1"/>
  <c r="D11" i="4" l="1"/>
  <c r="D29" i="4"/>
  <c r="C33" i="4" l="1"/>
  <c r="D34" i="3"/>
  <c r="D11" i="3"/>
  <c r="C38" i="3" l="1"/>
</calcChain>
</file>

<file path=xl/sharedStrings.xml><?xml version="1.0" encoding="utf-8"?>
<sst xmlns="http://schemas.openxmlformats.org/spreadsheetml/2006/main" count="65" uniqueCount="32">
  <si>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</si>
  <si>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</si>
  <si>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</si>
  <si>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</si>
  <si>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</si>
  <si>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</si>
  <si>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</si>
  <si>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</si>
  <si>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</si>
  <si>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</si>
  <si>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</si>
  <si>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</si>
  <si>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</si>
  <si>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</si>
  <si>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</si>
  <si>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</si>
  <si>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</si>
  <si>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</si>
  <si>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</si>
  <si>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</si>
  <si>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</si>
  <si>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</si>
  <si>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</si>
  <si>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</si>
  <si>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</si>
  <si>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30/ 133 (УЕТ)</t>
  </si>
  <si>
    <t>Углубленная диспансеризация</t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</si>
  <si>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2022 года </t>
  </si>
  <si>
    <t>от "____" октября 2022 г. № ____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</si>
  <si>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</si>
  <si>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2 063/ 16 156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</si>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</sst>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1"/>
      <c r="D1" s="42" t="s">
        <v>24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28</v>
      </c>
      <c r="D3" s="42"/>
      <c r="E3" s="42"/>
    </row>
    <row r="5" spans="1:13" ht="65.25" customHeight="1" x14ac:dyDescent="0.25">
      <c r="A5" s="30" t="s">
        <v>29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1566</v>
      </c>
      <c r="D10" s="13">
        <v>40567774</v>
      </c>
    </row>
    <row r="11" spans="1:13" ht="15.75" x14ac:dyDescent="0.25">
      <c r="B11" s="2" t="s">
        <v>0</v>
      </c>
      <c r="C11" s="11"/>
      <c r="D11" s="16">
        <f>D10</f>
        <v>40567774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7">
        <v>20300</v>
      </c>
      <c r="D15" s="18">
        <v>19416999</v>
      </c>
    </row>
    <row r="16" spans="1:13" s="26" customFormat="1" ht="15.75" x14ac:dyDescent="0.25">
      <c r="B16" s="3" t="s">
        <v>17</v>
      </c>
      <c r="C16" s="27">
        <v>3651</v>
      </c>
      <c r="D16" s="18">
        <v>4057704</v>
      </c>
    </row>
    <row r="17" spans="2:4" s="26" customFormat="1" ht="78.75" x14ac:dyDescent="0.25">
      <c r="B17" s="28" t="s">
        <v>31</v>
      </c>
      <c r="C17" s="27">
        <v>25</v>
      </c>
      <c r="D17" s="29">
        <v>433131</v>
      </c>
    </row>
    <row r="18" spans="2:4" s="26" customFormat="1" ht="31.5" x14ac:dyDescent="0.25">
      <c r="B18" s="28" t="s">
        <v>19</v>
      </c>
      <c r="C18" s="27">
        <v>2431</v>
      </c>
      <c r="D18" s="37">
        <f>9825320-40170</f>
        <v>9785150</v>
      </c>
    </row>
    <row r="19" spans="2:4" s="26" customFormat="1" ht="30.75" customHeight="1" x14ac:dyDescent="0.25">
      <c r="B19" s="28" t="s">
        <v>21</v>
      </c>
      <c r="C19" s="27">
        <v>707</v>
      </c>
      <c r="D19" s="38"/>
    </row>
    <row r="20" spans="2:4" s="26" customFormat="1" ht="15.75" x14ac:dyDescent="0.25">
      <c r="B20" s="28" t="s">
        <v>23</v>
      </c>
      <c r="C20" s="27">
        <v>0</v>
      </c>
      <c r="D20" s="39"/>
    </row>
    <row r="21" spans="2:4" ht="15.75" x14ac:dyDescent="0.25">
      <c r="B21" s="3" t="s">
        <v>13</v>
      </c>
      <c r="C21" s="27">
        <v>271</v>
      </c>
      <c r="D21" s="18">
        <v>12261624</v>
      </c>
    </row>
    <row r="22" spans="2:4" s="26" customFormat="1" ht="15.75" x14ac:dyDescent="0.25">
      <c r="B22" s="3" t="s">
        <v>26</v>
      </c>
      <c r="C22" s="27">
        <v>0</v>
      </c>
      <c r="D22" s="18">
        <v>0</v>
      </c>
    </row>
    <row r="23" spans="2:4" s="26" customFormat="1" ht="15.75" x14ac:dyDescent="0.25">
      <c r="B23" s="3" t="s">
        <v>12</v>
      </c>
      <c r="C23" s="27">
        <v>453</v>
      </c>
      <c r="D23" s="18">
        <v>7452495</v>
      </c>
    </row>
    <row r="24" spans="2:4" ht="15.75" x14ac:dyDescent="0.25">
      <c r="B24" s="3" t="s">
        <v>6</v>
      </c>
      <c r="C24" s="27">
        <v>600</v>
      </c>
      <c r="D24" s="18">
        <v>648206</v>
      </c>
    </row>
    <row r="25" spans="2:4" ht="31.5" x14ac:dyDescent="0.25">
      <c r="B25" s="25" t="s">
        <v>18</v>
      </c>
      <c r="C25" s="14" t="s">
        <v>30</v>
      </c>
      <c r="D25" s="19">
        <v>3881865</v>
      </c>
    </row>
    <row r="26" spans="2:4" s="26" customFormat="1" ht="31.5" x14ac:dyDescent="0.25">
      <c r="B26" s="28" t="s">
        <v>22</v>
      </c>
      <c r="C26" s="27">
        <v>381</v>
      </c>
      <c r="D26" s="18">
        <v>40751</v>
      </c>
    </row>
    <row r="27" spans="2:4" s="26" customFormat="1" ht="15.75" x14ac:dyDescent="0.25">
      <c r="B27" s="28" t="s">
        <v>14</v>
      </c>
      <c r="C27" s="27">
        <v>2313</v>
      </c>
      <c r="D27" s="18">
        <v>233077</v>
      </c>
    </row>
    <row r="28" spans="2:4" ht="15.75" x14ac:dyDescent="0.25">
      <c r="B28" s="25" t="s">
        <v>11</v>
      </c>
      <c r="C28" s="27">
        <v>0</v>
      </c>
      <c r="D28" s="23">
        <v>0</v>
      </c>
    </row>
    <row r="29" spans="2:4" ht="15.75" x14ac:dyDescent="0.25">
      <c r="B29" s="2" t="s">
        <v>0</v>
      </c>
      <c r="C29" s="11"/>
      <c r="D29" s="16">
        <f>SUM(D15:D28)</f>
        <v>58211002</v>
      </c>
    </row>
    <row r="31" spans="2:4" ht="28.5" x14ac:dyDescent="0.25">
      <c r="B31" s="5" t="s">
        <v>3</v>
      </c>
      <c r="C31" s="6" t="s">
        <v>9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33</v>
      </c>
      <c r="D33" s="13">
        <v>507209</v>
      </c>
    </row>
    <row r="34" spans="2:5" ht="15.75" x14ac:dyDescent="0.25">
      <c r="B34" s="2" t="s">
        <v>0</v>
      </c>
      <c r="C34" s="11"/>
      <c r="D34" s="15">
        <f>D33</f>
        <v>507209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1" t="s">
        <v>4</v>
      </c>
      <c r="C37" s="33" t="s">
        <v>2</v>
      </c>
      <c r="D37" s="34"/>
      <c r="E37" s="9"/>
    </row>
    <row r="38" spans="2:5" ht="16.5" thickBot="1" x14ac:dyDescent="0.3">
      <c r="B38" s="32"/>
      <c r="C38" s="35">
        <f>D11+D29+D34</f>
        <v>99285985</v>
      </c>
      <c r="D38" s="36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selection activeCell="F16" sqref="F1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0" t="s">
        <v>8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10</v>
      </c>
      <c r="D3" s="40"/>
      <c r="E3" s="40"/>
    </row>
    <row r="5" spans="1:13" ht="56.25" customHeight="1" x14ac:dyDescent="0.25">
      <c r="A5" s="30" t="s">
        <v>27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41</v>
      </c>
      <c r="D10" s="13">
        <v>950178</v>
      </c>
    </row>
    <row r="11" spans="1:13" ht="15.75" x14ac:dyDescent="0.25">
      <c r="B11" s="2" t="s">
        <v>0</v>
      </c>
      <c r="C11" s="11"/>
      <c r="D11" s="16">
        <f>D10</f>
        <v>950178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7">
        <v>253</v>
      </c>
      <c r="D15" s="18">
        <v>158358</v>
      </c>
    </row>
    <row r="16" spans="1:13" s="26" customFormat="1" ht="15.75" x14ac:dyDescent="0.25">
      <c r="B16" s="3" t="s">
        <v>17</v>
      </c>
      <c r="C16" s="27">
        <v>41</v>
      </c>
      <c r="D16" s="18">
        <v>58181</v>
      </c>
    </row>
    <row r="17" spans="2:5" s="26" customFormat="1" ht="31.5" x14ac:dyDescent="0.25">
      <c r="B17" s="28" t="s">
        <v>19</v>
      </c>
      <c r="C17" s="27">
        <v>20</v>
      </c>
      <c r="D17" s="37">
        <v>3824</v>
      </c>
    </row>
    <row r="18" spans="2:5" s="26" customFormat="1" ht="31.5" x14ac:dyDescent="0.25">
      <c r="B18" s="28" t="s">
        <v>21</v>
      </c>
      <c r="C18" s="27">
        <v>10</v>
      </c>
      <c r="D18" s="39"/>
    </row>
    <row r="19" spans="2:5" ht="31.5" x14ac:dyDescent="0.25">
      <c r="B19" s="25" t="s">
        <v>18</v>
      </c>
      <c r="C19" s="14" t="s">
        <v>25</v>
      </c>
      <c r="D19" s="19">
        <v>33535</v>
      </c>
    </row>
    <row r="20" spans="2:5" ht="15.75" x14ac:dyDescent="0.25">
      <c r="B20" s="22" t="s">
        <v>15</v>
      </c>
      <c r="C20" s="27">
        <v>15</v>
      </c>
      <c r="D20" s="23">
        <v>13954</v>
      </c>
    </row>
    <row r="21" spans="2:5" s="26" customFormat="1" ht="31.5" x14ac:dyDescent="0.25">
      <c r="B21" s="28" t="s">
        <v>22</v>
      </c>
      <c r="C21" s="27">
        <v>6</v>
      </c>
      <c r="D21" s="23">
        <v>627</v>
      </c>
    </row>
    <row r="22" spans="2:5" s="26" customFormat="1" ht="15.75" x14ac:dyDescent="0.25">
      <c r="B22" s="28" t="s">
        <v>14</v>
      </c>
      <c r="C22" s="27">
        <v>0</v>
      </c>
      <c r="D22" s="23">
        <v>0</v>
      </c>
    </row>
    <row r="23" spans="2:5" s="26" customFormat="1" ht="15.75" x14ac:dyDescent="0.25">
      <c r="B23" s="25" t="s">
        <v>11</v>
      </c>
      <c r="C23" s="27">
        <v>5</v>
      </c>
      <c r="D23" s="23">
        <v>1524</v>
      </c>
    </row>
    <row r="24" spans="2:5" ht="15.75" x14ac:dyDescent="0.25">
      <c r="B24" s="2" t="s">
        <v>0</v>
      </c>
      <c r="C24" s="11"/>
      <c r="D24" s="16">
        <f>SUM(D15:D23)</f>
        <v>270003</v>
      </c>
    </row>
    <row r="26" spans="2:5" ht="28.5" x14ac:dyDescent="0.25">
      <c r="B26" s="5" t="s">
        <v>3</v>
      </c>
      <c r="C26" s="6" t="s">
        <v>9</v>
      </c>
      <c r="D26" s="7" t="s">
        <v>2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3" t="s">
        <v>3</v>
      </c>
      <c r="C28" s="17">
        <v>2</v>
      </c>
      <c r="D28" s="13">
        <v>28394</v>
      </c>
    </row>
    <row r="29" spans="2:5" ht="15.75" x14ac:dyDescent="0.25">
      <c r="B29" s="2" t="s">
        <v>0</v>
      </c>
      <c r="C29" s="11"/>
      <c r="D29" s="15">
        <f>D28</f>
        <v>28394</v>
      </c>
    </row>
    <row r="30" spans="2:5" ht="15.75" x14ac:dyDescent="0.25">
      <c r="B30" s="4"/>
      <c r="C30" s="12"/>
      <c r="D30" s="12"/>
    </row>
    <row r="31" spans="2:5" ht="15.75" thickBot="1" x14ac:dyDescent="0.3"/>
    <row r="32" spans="2:5" ht="15.75" x14ac:dyDescent="0.25">
      <c r="B32" s="31" t="s">
        <v>4</v>
      </c>
      <c r="C32" s="33" t="s">
        <v>2</v>
      </c>
      <c r="D32" s="34"/>
      <c r="E32" s="9"/>
    </row>
    <row r="33" spans="2:5" ht="16.5" thickBot="1" x14ac:dyDescent="0.3">
      <c r="B33" s="32"/>
      <c r="C33" s="35">
        <f>D11+D24+D29</f>
        <v>1248575</v>
      </c>
      <c r="D33" s="36"/>
      <c r="E33" s="21"/>
    </row>
  </sheetData>
  <mergeCells count="8">
    <mergeCell ref="D1:E1"/>
    <mergeCell ref="C2:E2"/>
    <mergeCell ref="C3:E3"/>
    <mergeCell ref="A5:E5"/>
    <mergeCell ref="B32:B33"/>
    <mergeCell ref="C32:D32"/>
    <mergeCell ref="C33:D33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2022-10-26T05:43:52Z</cp:lastPrinted>
  <dcterms:created xsi:type="dcterms:W3CDTF">2013-02-07T03:49:39Z</dcterms:created>
  <dcterms:modified xsi:type="dcterms:W3CDTF">2022-10-26T05:43:57Z</dcterms:modified>
</cp:coreProperties>
</file>